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"/>
    </mc:Choice>
  </mc:AlternateContent>
  <xr:revisionPtr revIDLastSave="0" documentId="13_ncr:1_{6B930537-E09A-4D93-A612-058A4704BE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<sst xmlns="http://schemas.openxmlformats.org/spreadsheetml/2006/main" count="46" uniqueCount="39">
  <si>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</si>
  <si>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</si>
  <si>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</si>
  <si>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</si>
  <si>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</si>
  <si>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</si>
  <si>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</si>
  <si>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</si>
  <si>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</si>
  <si>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</si>
  <si>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</si>
  <si>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</si>
  <si>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</si>
  <si>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</si>
  <si>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</si>
  <si>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</si>
  <si>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</si>
  <si>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</si>
  <si>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</si>
  <si>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</si>
  <si>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</si>
  <si>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</si>
  <si>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</si>
  <si>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</si>
  <si>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</si>
  <si>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</si>
  <si>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</si>
  <si>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</si>
  <si>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</si>
  <si>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</si>
  <si>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</si>
  <si>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</si>
  <si>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</si>
  <si>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</si>
  <si>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:MUSTAFA KARTAL</t>
  </si>
  <si>
    <t>ISPARTA</t>
  </si>
  <si>
    <t>07,05,2022</t>
  </si>
  <si>
    <t>BAŞEL METAL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</si>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</sst>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3" zoomScaleNormal="100" workbookViewId="0">
      <pane ySplit="1425" activePane="bottomLeft"/>
      <selection activeCell="A5" sqref="A5"/>
      <selection pane="bottomLeft" activeCell="M12" sqref="M12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3" t="s">
        <v>35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37</v>
      </c>
      <c r="B4" s="50" t="s">
        <v>36</v>
      </c>
      <c r="C4" s="8"/>
      <c r="D4" s="9">
        <v>35556</v>
      </c>
      <c r="E4" s="6"/>
      <c r="F4" s="72" t="str">
        <f t="shared" ref="F4:F9" si="0">A4</f>
        <v>BAŞEL METAL</v>
      </c>
      <c r="G4" s="15">
        <v>35556</v>
      </c>
      <c r="H4" s="11"/>
      <c r="I4" s="57">
        <f>D4-G4-H4</f>
        <v>0</v>
      </c>
      <c r="J4" s="70"/>
      <c r="K4" s="69"/>
    </row>
    <row r="5" spans="1:11" ht="18.75" x14ac:dyDescent="0.3">
      <c r="A5" s="7"/>
      <c r="B5" s="50"/>
      <c r="C5" s="8"/>
      <c r="D5" s="9"/>
      <c r="E5" s="6"/>
      <c r="F5" s="72">
        <f t="shared" si="0"/>
        <v>0</v>
      </c>
      <c r="G5" s="15"/>
      <c r="H5" s="11"/>
      <c r="I5" s="57">
        <f>D5-G5-H5</f>
        <v>0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35556</v>
      </c>
      <c r="E19" s="20"/>
      <c r="F19" s="58" t="s">
        <v>10</v>
      </c>
      <c r="G19" s="59">
        <f>G4+G5+G6+G7+G8+G9+G10+G11+G12+G13+G15+G14+G17</f>
        <v>35556</v>
      </c>
      <c r="H19" s="60">
        <f>SUM(H4:H18)</f>
        <v>0</v>
      </c>
      <c r="I19" s="61">
        <f>SUM(I4:I18)</f>
        <v>0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212547</v>
      </c>
      <c r="C22" s="4">
        <v>213095</v>
      </c>
      <c r="D22" s="23">
        <f>B22-C22</f>
        <v>-548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1400</v>
      </c>
      <c r="C23" s="27"/>
      <c r="D23" s="28">
        <f>B23/D22</f>
        <v>-2.5547445255474455</v>
      </c>
      <c r="F23" s="29" t="s">
        <v>19</v>
      </c>
      <c r="G23" s="30">
        <v>1420</v>
      </c>
      <c r="H23" s="30"/>
      <c r="I23" s="13"/>
    </row>
    <row r="24" spans="1:10" ht="19.5" thickBot="1" x14ac:dyDescent="0.3">
      <c r="A24" s="80" t="s">
        <v>20</v>
      </c>
      <c r="B24" s="31">
        <f>G30</f>
        <v>1454</v>
      </c>
      <c r="C24" s="32">
        <f>D19</f>
        <v>35556</v>
      </c>
      <c r="D24" s="33">
        <f>SUM(B24/C24)</f>
        <v>4.0893238834514567E-2</v>
      </c>
      <c r="F24" s="34" t="s">
        <v>21</v>
      </c>
      <c r="G24" s="10">
        <v>34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1454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34102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1454</v>
      </c>
    </row>
    <row r="34" spans="1:10" ht="18.75" x14ac:dyDescent="0.3">
      <c r="A34" s="63" t="s">
        <v>38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34102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2022-05-09T06:14:29Z</cp:lastPrinted>
  <dcterms:created xsi:type="dcterms:W3CDTF">2015-06-05T18:17:20Z</dcterms:created>
  <dcterms:modified xsi:type="dcterms:W3CDTF">2022-05-09T07:10:16Z</dcterms:modified>
</cp:coreProperties>
</file>